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Budget 2020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<sst xmlns="http://schemas.openxmlformats.org/spreadsheetml/2006/main" count="59" uniqueCount="57">
  <si>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Kanotklubben Strömstararna</t>
  </si>
  <si>
    <t>Budget utfall 2021 och förslag 2022</t>
  </si>
  <si>
    <t>Baserad på resultatrapport 12.2.2022</t>
  </si>
  <si>
    <t>Konto</t>
  </si>
  <si>
    <t>Intäkter</t>
  </si>
  <si>
    <t>Budget 2021</t>
  </si>
  <si>
    <t>Resultat 2021</t>
  </si>
  <si>
    <t>Noteringar</t>
  </si>
  <si>
    <t>Budgetförslag 2022</t>
  </si>
  <si>
    <t>Årsavgift kanotplatser</t>
  </si>
  <si>
    <t>2020: 30,000.00</t>
  </si>
  <si>
    <t>Start/anmälningsavgifter</t>
  </si>
  <si>
    <t>Få tävlingar pga covid</t>
  </si>
  <si>
    <t>Träningsavgifter</t>
  </si>
  <si>
    <t>Post covid badet öppnar fler tillfällen?</t>
  </si>
  <si>
    <t>Kursverksamhet Grundkurs</t>
  </si>
  <si>
    <t>3 kurser med 5 deltagare</t>
  </si>
  <si>
    <t>Rollkurs</t>
  </si>
  <si>
    <t>Återbetalningar för 2020 pga covid och inställda kurser</t>
  </si>
  <si>
    <t>Uthyrning utrustning</t>
  </si>
  <si>
    <t>Rookies har köpt egen utrustning istället</t>
  </si>
  <si>
    <t>Rookiekurs</t>
  </si>
  <si>
    <t>Övriga intäkter</t>
  </si>
  <si>
    <t>Prova-på-paddling, annat?</t>
  </si>
  <si>
    <t>Sponsporintäkter</t>
  </si>
  <si>
    <t>Statiliga bidrag</t>
  </si>
  <si>
    <t>Kompensationsstöd riksidrottsförbundet</t>
  </si>
  <si>
    <t>Kan inte räkna med det post-covid?</t>
  </si>
  <si>
    <t>Medlemsavgifter</t>
  </si>
  <si>
    <t>Hyres- och arrendeintäkter</t>
  </si>
  <si>
    <t>Ingen uthyrning klubblokal pga covid</t>
  </si>
  <si>
    <t>Vi kanske kan få lite uthyrning efter covid?</t>
  </si>
  <si>
    <t>Summa intäkter</t>
  </si>
  <si>
    <t>Kostnader</t>
  </si>
  <si>
    <t>Hyror träningslokal</t>
  </si>
  <si>
    <t>Materialkostnader</t>
  </si>
  <si>
    <t>Licensavgifter</t>
  </si>
  <si>
    <t>Kursomkostnader</t>
  </si>
  <si>
    <t>Transporter</t>
  </si>
  <si>
    <t>När har vi kajakflytten?Kajakflytt från badet i april.</t>
  </si>
  <si>
    <t>Övriga kostnader</t>
  </si>
  <si>
    <t>Avgifter (SF)</t>
  </si>
  <si>
    <t>Lokalhyra</t>
  </si>
  <si>
    <t>Kan inte förvänta oss hyresnedsättningar</t>
  </si>
  <si>
    <t>El för belysning</t>
  </si>
  <si>
    <t>Stigande elpriser?</t>
  </si>
  <si>
    <t>Reparation och underhåll av lokaler</t>
  </si>
  <si>
    <t>Hyrbilskostnader</t>
  </si>
  <si>
    <t>Annonsering</t>
  </si>
  <si>
    <t>Representation och uppvaktningar</t>
  </si>
  <si>
    <t>Försäkring</t>
  </si>
  <si>
    <t>IT-tjänster</t>
  </si>
  <si>
    <t>Webhotell + admin program</t>
  </si>
  <si>
    <t>Bankkostnader</t>
  </si>
  <si>
    <t>Utbildning</t>
  </si>
  <si>
    <t>Summa kostnader</t>
  </si>
  <si>
    <t>Årets resultat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</si>
</sst>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_-* #,##0.00\ [$kr-41D]_-;\-* #,##0.00\ [$kr-41D]_-;_-* \-??\ [$kr-41D]_-;_-@_-"/>
    <numFmt numFmtId="167" formatCode="#,##0.00;[RED]\-#,##0.00"/>
    <numFmt numFmtId="168" formatCode="#,##0"/>
    <numFmt numFmtId="169" formatCode="MM:SS.0"/>
    <numFmt numFmtId="170" formatCode="#,##0&quot; kr&quot;;[RED]\-#,##0&quot; kr&quot;"/>
  </numFmts>
  <fonts count="9">
    <font>
      <sz val="10"/>
      <name val="Arial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35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1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2" fillId="0" borderId="0" xfId="21">
      <alignment/>
      <protection/>
    </xf>
    <xf numFmtId="164" fontId="0" fillId="0" borderId="0" xfId="20" applyFont="1">
      <alignment/>
      <protection/>
    </xf>
    <xf numFmtId="164" fontId="4" fillId="2" borderId="1" xfId="20" applyNumberFormat="1" applyFont="1" applyFill="1" applyBorder="1" applyAlignment="1" applyProtection="1">
      <alignment horizontal="left"/>
      <protection/>
    </xf>
    <xf numFmtId="166" fontId="5" fillId="2" borderId="1" xfId="20" applyNumberFormat="1" applyFont="1" applyFill="1" applyBorder="1">
      <alignment/>
      <protection/>
    </xf>
    <xf numFmtId="167" fontId="0" fillId="0" borderId="0" xfId="20" applyNumberFormat="1">
      <alignment/>
      <protection/>
    </xf>
    <xf numFmtId="168" fontId="0" fillId="0" borderId="0" xfId="20" applyNumberFormat="1">
      <alignment/>
      <protection/>
    </xf>
    <xf numFmtId="169" fontId="0" fillId="0" borderId="0" xfId="20" applyNumberFormat="1" applyFont="1">
      <alignment/>
      <protection/>
    </xf>
    <xf numFmtId="164" fontId="0" fillId="0" borderId="0" xfId="20" applyBorder="1">
      <alignment/>
      <protection/>
    </xf>
    <xf numFmtId="168" fontId="0" fillId="0" borderId="0" xfId="20" applyNumberFormat="1" applyBorder="1">
      <alignment/>
      <protection/>
    </xf>
    <xf numFmtId="164" fontId="0" fillId="0" borderId="0" xfId="20" applyFont="1" applyBorder="1">
      <alignment/>
      <protection/>
    </xf>
    <xf numFmtId="164" fontId="0" fillId="0" borderId="0" xfId="20" applyFill="1" applyBorder="1">
      <alignment/>
      <protection/>
    </xf>
    <xf numFmtId="168" fontId="0" fillId="0" borderId="0" xfId="20" applyNumberFormat="1" applyFill="1" applyBorder="1">
      <alignment/>
      <protection/>
    </xf>
    <xf numFmtId="164" fontId="0" fillId="0" borderId="0" xfId="20" applyFont="1" applyBorder="1" applyAlignment="1">
      <alignment wrapText="1"/>
      <protection/>
    </xf>
    <xf numFmtId="167" fontId="0" fillId="0" borderId="0" xfId="20" applyNumberFormat="1" applyFill="1" applyBorder="1">
      <alignment/>
      <protection/>
    </xf>
    <xf numFmtId="164" fontId="2" fillId="0" borderId="0" xfId="21" applyFont="1" applyFill="1" applyBorder="1">
      <alignment/>
      <protection/>
    </xf>
    <xf numFmtId="164" fontId="0" fillId="0" borderId="0" xfId="20" applyFill="1">
      <alignment/>
      <protection/>
    </xf>
    <xf numFmtId="164" fontId="0" fillId="0" borderId="1" xfId="20" applyFill="1" applyBorder="1">
      <alignment/>
      <protection/>
    </xf>
    <xf numFmtId="167" fontId="0" fillId="0" borderId="1" xfId="20" applyNumberFormat="1" applyBorder="1">
      <alignment/>
      <protection/>
    </xf>
    <xf numFmtId="167" fontId="0" fillId="0" borderId="1" xfId="20" applyNumberFormat="1" applyFill="1" applyBorder="1">
      <alignment/>
      <protection/>
    </xf>
    <xf numFmtId="164" fontId="2" fillId="0" borderId="1" xfId="21" applyFont="1" applyFill="1" applyBorder="1">
      <alignment/>
      <protection/>
    </xf>
    <xf numFmtId="170" fontId="0" fillId="0" borderId="0" xfId="20" applyNumberFormat="1" applyFill="1">
      <alignment/>
      <protection/>
    </xf>
    <xf numFmtId="164" fontId="5" fillId="0" borderId="0" xfId="20" applyFont="1" applyBorder="1">
      <alignment/>
      <protection/>
    </xf>
    <xf numFmtId="167" fontId="5" fillId="0" borderId="0" xfId="20" applyNumberFormat="1" applyFont="1" applyFill="1" applyBorder="1">
      <alignment/>
      <protection/>
    </xf>
    <xf numFmtId="167" fontId="5" fillId="0" borderId="0" xfId="20" applyNumberFormat="1" applyFont="1" applyFill="1">
      <alignment/>
      <protection/>
    </xf>
    <xf numFmtId="164" fontId="6" fillId="0" borderId="0" xfId="21" applyFont="1" applyFill="1" applyBorder="1">
      <alignment/>
      <protection/>
    </xf>
    <xf numFmtId="167" fontId="0" fillId="0" borderId="0" xfId="20" applyNumberFormat="1" applyFill="1">
      <alignment/>
      <protection/>
    </xf>
    <xf numFmtId="164" fontId="7" fillId="3" borderId="2" xfId="21" applyFont="1" applyFill="1" applyBorder="1">
      <alignment/>
      <protection/>
    </xf>
    <xf numFmtId="167" fontId="5" fillId="3" borderId="0" xfId="20" applyNumberFormat="1" applyFont="1" applyFill="1">
      <alignment/>
      <protection/>
    </xf>
    <xf numFmtId="166" fontId="0" fillId="0" borderId="0" xfId="20" applyNumberFormat="1">
      <alignment/>
      <protection/>
    </xf>
    <xf numFmtId="164" fontId="8" fillId="0" borderId="0" xfId="20" applyFont="1">
      <alignment/>
      <protection/>
    </xf>
    <xf numFmtId="166" fontId="0" fillId="0" borderId="0" xfId="20" applyNumberFormat="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10.8515625" style="1" customWidth="1"/>
    <col min="2" max="2" width="48.7109375" style="1" customWidth="1"/>
    <col min="3" max="3" width="24.421875" style="1" customWidth="1"/>
    <col min="4" max="4" width="22.7109375" style="1" customWidth="1"/>
    <col min="5" max="5" width="53.140625" style="1" customWidth="1"/>
    <col min="6" max="6" width="25.8515625" style="1" customWidth="1"/>
    <col min="7" max="7" width="56.421875" style="1" customWidth="1"/>
    <col min="8" max="8" width="49.140625" style="1" customWidth="1"/>
    <col min="9" max="16384" width="10.8515625" style="1" customWidth="1"/>
  </cols>
  <sheetData>
    <row r="1" spans="2:3" ht="12.75">
      <c r="B1" s="2" t="s">
        <v>0</v>
      </c>
      <c r="C1" s="2"/>
    </row>
    <row r="2" spans="2:7" ht="12.75">
      <c r="B2" s="2" t="s">
        <v>1</v>
      </c>
      <c r="C2" s="2"/>
      <c r="F2" s="3"/>
      <c r="G2" s="3"/>
    </row>
    <row r="3" spans="2:5" ht="12.75">
      <c r="B3" s="4"/>
      <c r="C3" s="4"/>
      <c r="E3" s="5" t="s">
        <v>2</v>
      </c>
    </row>
    <row r="4" spans="1:7" ht="12.75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7" t="s">
        <v>7</v>
      </c>
    </row>
    <row r="5" spans="1:6" ht="12.75">
      <c r="A5" s="1">
        <v>3012</v>
      </c>
      <c r="B5" s="1" t="s">
        <v>9</v>
      </c>
      <c r="C5" s="8">
        <v>25000</v>
      </c>
      <c r="D5" s="9">
        <v>34200</v>
      </c>
      <c r="E5" s="10" t="s">
        <v>10</v>
      </c>
      <c r="F5" s="9">
        <v>30000</v>
      </c>
    </row>
    <row r="6" spans="1:6" ht="12.75">
      <c r="A6" s="11">
        <v>3013</v>
      </c>
      <c r="B6" s="11" t="s">
        <v>11</v>
      </c>
      <c r="C6" s="1">
        <v>1500</v>
      </c>
      <c r="D6" s="12">
        <v>0</v>
      </c>
      <c r="E6" s="11" t="s">
        <v>12</v>
      </c>
      <c r="F6" s="12">
        <v>1500</v>
      </c>
    </row>
    <row r="7" spans="1:7" ht="12.75">
      <c r="A7" s="11">
        <v>3015</v>
      </c>
      <c r="B7" s="13" t="s">
        <v>13</v>
      </c>
      <c r="C7" s="8">
        <v>5500</v>
      </c>
      <c r="D7" s="12">
        <v>5500</v>
      </c>
      <c r="E7" s="14"/>
      <c r="F7" s="12">
        <v>6000</v>
      </c>
      <c r="G7" s="11" t="s">
        <v>14</v>
      </c>
    </row>
    <row r="8" spans="1:7" ht="12.75">
      <c r="A8" s="11">
        <v>3016</v>
      </c>
      <c r="B8" s="11" t="s">
        <v>15</v>
      </c>
      <c r="C8" s="8">
        <v>43500</v>
      </c>
      <c r="D8" s="12">
        <v>52200</v>
      </c>
      <c r="E8" s="11"/>
      <c r="F8" s="12">
        <v>43500</v>
      </c>
      <c r="G8" s="11" t="s">
        <v>16</v>
      </c>
    </row>
    <row r="9" spans="1:7" ht="12.75">
      <c r="A9" s="11">
        <v>3017</v>
      </c>
      <c r="B9" s="11" t="s">
        <v>17</v>
      </c>
      <c r="C9" s="8">
        <v>20000</v>
      </c>
      <c r="D9" s="12">
        <v>-1600</v>
      </c>
      <c r="E9" s="11" t="s">
        <v>18</v>
      </c>
      <c r="F9" s="15">
        <v>20000</v>
      </c>
      <c r="G9" s="11"/>
    </row>
    <row r="10" spans="1:7" ht="12.75">
      <c r="A10" s="11">
        <v>3049</v>
      </c>
      <c r="B10" s="11" t="s">
        <v>19</v>
      </c>
      <c r="C10" s="8">
        <v>6000</v>
      </c>
      <c r="D10" s="12">
        <v>5025</v>
      </c>
      <c r="E10" s="16" t="s">
        <v>20</v>
      </c>
      <c r="F10" s="12">
        <v>5500</v>
      </c>
      <c r="G10" s="11"/>
    </row>
    <row r="11" spans="1:7" ht="12.75">
      <c r="A11" s="14">
        <v>3054</v>
      </c>
      <c r="B11" s="14" t="s">
        <v>21</v>
      </c>
      <c r="C11" s="8">
        <v>0</v>
      </c>
      <c r="D11" s="12">
        <v>800</v>
      </c>
      <c r="E11" s="16"/>
      <c r="F11" s="12">
        <v>800</v>
      </c>
      <c r="G11" s="11"/>
    </row>
    <row r="12" spans="1:7" ht="12.75">
      <c r="A12" s="14">
        <v>3099</v>
      </c>
      <c r="B12" s="14" t="s">
        <v>22</v>
      </c>
      <c r="C12" s="8">
        <v>1500</v>
      </c>
      <c r="D12" s="12">
        <v>0</v>
      </c>
      <c r="E12" s="16"/>
      <c r="F12" s="17">
        <v>1500</v>
      </c>
      <c r="G12" s="18" t="s">
        <v>23</v>
      </c>
    </row>
    <row r="13" spans="1:7" ht="12.75">
      <c r="A13" s="11">
        <v>3210</v>
      </c>
      <c r="B13" s="11" t="s">
        <v>24</v>
      </c>
      <c r="C13" s="11">
        <v>0</v>
      </c>
      <c r="D13" s="12">
        <v>700</v>
      </c>
      <c r="E13" s="11"/>
      <c r="F13" s="12">
        <v>0</v>
      </c>
      <c r="G13" s="13"/>
    </row>
    <row r="14" spans="1:7" s="19" customFormat="1" ht="12.75">
      <c r="A14" s="14">
        <v>3820</v>
      </c>
      <c r="B14" s="18" t="s">
        <v>25</v>
      </c>
      <c r="C14" s="8">
        <v>2000</v>
      </c>
      <c r="D14" s="17">
        <v>4000</v>
      </c>
      <c r="E14" s="14" t="s">
        <v>26</v>
      </c>
      <c r="F14" s="17">
        <v>0</v>
      </c>
      <c r="G14" s="17" t="s">
        <v>27</v>
      </c>
    </row>
    <row r="15" spans="1:7" s="19" customFormat="1" ht="12.75">
      <c r="A15" s="14">
        <v>3890</v>
      </c>
      <c r="B15" s="18" t="s">
        <v>28</v>
      </c>
      <c r="C15" s="8">
        <v>70000</v>
      </c>
      <c r="D15" s="17">
        <v>71550</v>
      </c>
      <c r="E15" s="14"/>
      <c r="F15" s="17">
        <v>70000</v>
      </c>
      <c r="G15" s="17"/>
    </row>
    <row r="16" spans="1:11" s="19" customFormat="1" ht="12.75">
      <c r="A16" s="20">
        <v>3910</v>
      </c>
      <c r="B16" s="20" t="s">
        <v>29</v>
      </c>
      <c r="C16" s="21">
        <v>4000</v>
      </c>
      <c r="D16" s="22">
        <v>0</v>
      </c>
      <c r="E16" s="23" t="s">
        <v>30</v>
      </c>
      <c r="F16" s="22">
        <v>4000</v>
      </c>
      <c r="G16" s="22" t="s">
        <v>31</v>
      </c>
      <c r="K16" s="24"/>
    </row>
    <row r="17" spans="1:7" ht="12.75">
      <c r="A17" s="25" t="s">
        <v>32</v>
      </c>
      <c r="B17" s="18"/>
      <c r="C17" s="26">
        <f>SUM(C5:C16)</f>
        <v>179000</v>
      </c>
      <c r="D17" s="26">
        <f>SUM(D5:D16)</f>
        <v>172375</v>
      </c>
      <c r="F17" s="27">
        <f>SUM(F5:F16)</f>
        <v>182800</v>
      </c>
      <c r="G17" s="13"/>
    </row>
    <row r="18" spans="2:4" ht="12.75">
      <c r="B18" s="4"/>
      <c r="C18" s="4"/>
      <c r="D18" s="8"/>
    </row>
    <row r="19" spans="1:7" ht="12.75">
      <c r="A19" s="6" t="s">
        <v>3</v>
      </c>
      <c r="B19" s="6" t="s">
        <v>33</v>
      </c>
      <c r="C19" s="6"/>
      <c r="D19" s="7"/>
      <c r="E19" s="6"/>
      <c r="F19" s="7"/>
      <c r="G19" s="7"/>
    </row>
    <row r="20" spans="1:7" s="19" customFormat="1" ht="12.75">
      <c r="A20" s="19">
        <v>4018</v>
      </c>
      <c r="B20" s="28" t="s">
        <v>34</v>
      </c>
      <c r="C20" s="8">
        <v>20000</v>
      </c>
      <c r="D20" s="8">
        <v>2000</v>
      </c>
      <c r="F20" s="29">
        <v>20000</v>
      </c>
      <c r="G20" s="29"/>
    </row>
    <row r="21" spans="1:7" s="19" customFormat="1" ht="12.75">
      <c r="A21" s="19">
        <v>4020</v>
      </c>
      <c r="B21" s="28" t="s">
        <v>35</v>
      </c>
      <c r="C21" s="8">
        <v>8000</v>
      </c>
      <c r="D21" s="8">
        <v>2198</v>
      </c>
      <c r="F21" s="29">
        <v>5000</v>
      </c>
      <c r="G21" s="29"/>
    </row>
    <row r="22" spans="1:7" s="19" customFormat="1" ht="12.75">
      <c r="A22" s="19">
        <v>4023</v>
      </c>
      <c r="B22" s="28" t="s">
        <v>36</v>
      </c>
      <c r="C22" s="8">
        <v>5000</v>
      </c>
      <c r="D22" s="8">
        <v>0</v>
      </c>
      <c r="F22" s="8">
        <v>5000</v>
      </c>
      <c r="G22" s="29"/>
    </row>
    <row r="23" spans="1:7" s="19" customFormat="1" ht="12.75">
      <c r="A23" s="19">
        <v>4030</v>
      </c>
      <c r="B23" s="28" t="s">
        <v>37</v>
      </c>
      <c r="C23" s="8">
        <v>7000</v>
      </c>
      <c r="D23" s="8">
        <v>8357</v>
      </c>
      <c r="F23" s="8">
        <v>8000</v>
      </c>
      <c r="G23" s="29"/>
    </row>
    <row r="24" spans="1:7" s="19" customFormat="1" ht="12.75">
      <c r="A24" s="19">
        <v>4032</v>
      </c>
      <c r="B24" s="28" t="s">
        <v>38</v>
      </c>
      <c r="C24" s="8">
        <v>1200</v>
      </c>
      <c r="D24" s="8">
        <v>0</v>
      </c>
      <c r="F24" s="29">
        <v>1200</v>
      </c>
      <c r="G24" s="29" t="s">
        <v>39</v>
      </c>
    </row>
    <row r="25" spans="1:7" s="19" customFormat="1" ht="12.75">
      <c r="A25" s="19">
        <v>4149</v>
      </c>
      <c r="B25" s="28" t="s">
        <v>40</v>
      </c>
      <c r="C25" s="8">
        <v>0</v>
      </c>
      <c r="D25" s="8">
        <v>0.6000000000000001</v>
      </c>
      <c r="F25" s="29">
        <v>0</v>
      </c>
      <c r="G25" s="29"/>
    </row>
    <row r="26" spans="1:7" ht="12.75">
      <c r="A26" s="19">
        <v>4898</v>
      </c>
      <c r="B26" s="28" t="s">
        <v>41</v>
      </c>
      <c r="C26" s="8">
        <v>8000</v>
      </c>
      <c r="D26" s="8">
        <v>8571</v>
      </c>
      <c r="F26" s="29">
        <v>8500</v>
      </c>
      <c r="G26" s="29"/>
    </row>
    <row r="27" spans="1:7" s="19" customFormat="1" ht="12.75">
      <c r="A27" s="19">
        <v>5010</v>
      </c>
      <c r="B27" s="28" t="s">
        <v>42</v>
      </c>
      <c r="C27" s="8">
        <v>100000</v>
      </c>
      <c r="D27" s="8">
        <v>24866</v>
      </c>
      <c r="F27" s="29">
        <v>100000</v>
      </c>
      <c r="G27" s="29" t="s">
        <v>43</v>
      </c>
    </row>
    <row r="28" spans="1:7" s="19" customFormat="1" ht="12.75">
      <c r="A28" s="19">
        <v>5020</v>
      </c>
      <c r="B28" s="28" t="s">
        <v>44</v>
      </c>
      <c r="C28" s="8">
        <v>6000</v>
      </c>
      <c r="D28" s="8">
        <v>4844</v>
      </c>
      <c r="F28" s="29">
        <v>6000</v>
      </c>
      <c r="G28" s="29" t="s">
        <v>45</v>
      </c>
    </row>
    <row r="29" spans="1:7" s="19" customFormat="1" ht="12.75">
      <c r="A29" s="19">
        <v>5070</v>
      </c>
      <c r="B29" s="18" t="s">
        <v>46</v>
      </c>
      <c r="C29" s="8">
        <v>5000</v>
      </c>
      <c r="D29" s="8">
        <v>0</v>
      </c>
      <c r="F29" s="29">
        <v>5000</v>
      </c>
      <c r="G29" s="29"/>
    </row>
    <row r="30" spans="1:7" s="19" customFormat="1" ht="12.75">
      <c r="A30" s="19">
        <v>5820</v>
      </c>
      <c r="B30" s="18" t="s">
        <v>47</v>
      </c>
      <c r="C30" s="8">
        <v>0</v>
      </c>
      <c r="D30" s="8">
        <v>909</v>
      </c>
      <c r="F30" s="29">
        <v>1000</v>
      </c>
      <c r="G30" s="29"/>
    </row>
    <row r="31" spans="1:7" s="19" customFormat="1" ht="12.75">
      <c r="A31" s="19">
        <v>5910</v>
      </c>
      <c r="B31" s="18" t="s">
        <v>48</v>
      </c>
      <c r="C31" s="8">
        <v>500</v>
      </c>
      <c r="D31" s="8">
        <v>0</v>
      </c>
      <c r="F31" s="29">
        <v>500</v>
      </c>
      <c r="G31" s="29"/>
    </row>
    <row r="32" spans="1:7" s="19" customFormat="1" ht="12.75">
      <c r="A32" s="19">
        <v>6070</v>
      </c>
      <c r="B32" s="18" t="s">
        <v>49</v>
      </c>
      <c r="C32" s="29">
        <v>1000</v>
      </c>
      <c r="D32" s="8">
        <v>2784</v>
      </c>
      <c r="F32" s="29">
        <v>1500</v>
      </c>
      <c r="G32" s="29"/>
    </row>
    <row r="33" spans="1:7" s="19" customFormat="1" ht="12.75">
      <c r="A33" s="19">
        <v>6310</v>
      </c>
      <c r="B33" s="18" t="s">
        <v>50</v>
      </c>
      <c r="C33" s="8">
        <v>2200</v>
      </c>
      <c r="D33" s="8">
        <v>0</v>
      </c>
      <c r="F33" s="29">
        <v>2000</v>
      </c>
      <c r="G33" s="29"/>
    </row>
    <row r="34" spans="1:7" s="19" customFormat="1" ht="12.75">
      <c r="A34" s="19">
        <v>6540</v>
      </c>
      <c r="B34" s="18" t="s">
        <v>51</v>
      </c>
      <c r="C34" s="8">
        <v>4000</v>
      </c>
      <c r="D34" s="8">
        <v>5918.75</v>
      </c>
      <c r="E34" s="18" t="s">
        <v>52</v>
      </c>
      <c r="F34" s="29">
        <v>6000</v>
      </c>
      <c r="G34" s="29"/>
    </row>
    <row r="35" spans="1:7" s="19" customFormat="1" ht="12.75">
      <c r="A35" s="19">
        <v>6570</v>
      </c>
      <c r="B35" s="18" t="s">
        <v>53</v>
      </c>
      <c r="C35" s="8">
        <v>1700</v>
      </c>
      <c r="D35" s="8">
        <v>1967.6</v>
      </c>
      <c r="F35" s="29">
        <v>2000</v>
      </c>
      <c r="G35" s="29"/>
    </row>
    <row r="36" spans="1:7" s="19" customFormat="1" ht="12.75">
      <c r="A36" s="19">
        <v>7610</v>
      </c>
      <c r="B36" s="18" t="s">
        <v>54</v>
      </c>
      <c r="C36" s="8">
        <v>4000</v>
      </c>
      <c r="D36" s="8">
        <v>0</v>
      </c>
      <c r="F36" s="29">
        <v>4000</v>
      </c>
      <c r="G36" s="29"/>
    </row>
    <row r="37" spans="1:7" s="19" customFormat="1" ht="12.75">
      <c r="A37" s="25" t="s">
        <v>55</v>
      </c>
      <c r="B37" s="18"/>
      <c r="C37" s="26">
        <f>SUM(C20:C36)</f>
        <v>173600</v>
      </c>
      <c r="D37" s="26">
        <f>SUM(D20:D36)</f>
        <v>62415.95</v>
      </c>
      <c r="F37" s="27">
        <f>SUM(F20:F36)</f>
        <v>175700</v>
      </c>
      <c r="G37" s="13"/>
    </row>
    <row r="38" spans="2:7" ht="12.75">
      <c r="B38" s="4"/>
      <c r="C38" s="4"/>
      <c r="D38" s="8"/>
      <c r="F38" s="8"/>
      <c r="G38" s="8"/>
    </row>
    <row r="39" spans="2:7" ht="12.75">
      <c r="B39" s="30" t="s">
        <v>56</v>
      </c>
      <c r="C39" s="31">
        <f>C17-C37</f>
        <v>5400</v>
      </c>
      <c r="D39" s="31">
        <f>D17-D37</f>
        <v>109959.05</v>
      </c>
      <c r="E39" s="32"/>
      <c r="F39" s="31">
        <f>F17-F37</f>
        <v>7100</v>
      </c>
      <c r="G39" s="31"/>
    </row>
    <row r="42" spans="2:3" ht="12.75">
      <c r="B42" s="33"/>
      <c r="C42" s="33"/>
    </row>
    <row r="44" spans="4:7" ht="12.75">
      <c r="D44" s="19"/>
      <c r="E44" s="19"/>
      <c r="F44" s="19"/>
      <c r="G44" s="19"/>
    </row>
    <row r="45" spans="4:7" ht="12.75">
      <c r="D45" s="19"/>
      <c r="E45" s="19"/>
      <c r="F45" s="19"/>
      <c r="G45" s="19"/>
    </row>
    <row r="46" spans="4:7" ht="12.75">
      <c r="D46" s="34"/>
      <c r="E46" s="19"/>
      <c r="F46" s="34"/>
      <c r="G46" s="19"/>
    </row>
    <row r="47" spans="4:7" ht="12.75">
      <c r="D47" s="19"/>
      <c r="E47" s="19"/>
      <c r="F47" s="19"/>
      <c r="G47" s="19"/>
    </row>
    <row r="48" spans="4:7" ht="12.75">
      <c r="D48" s="19"/>
      <c r="E48" s="19"/>
      <c r="F48" s="19"/>
      <c r="G48" s="19"/>
    </row>
    <row r="49" spans="4:7" ht="12.75">
      <c r="D49" s="19"/>
      <c r="E49" s="19"/>
      <c r="F49" s="19"/>
      <c r="G49" s="19"/>
    </row>
    <row r="50" spans="4:7" ht="12.75">
      <c r="D50" s="19"/>
      <c r="E50" s="19"/>
      <c r="F50" s="19"/>
      <c r="G50" s="19"/>
    </row>
    <row r="51" spans="4:7" ht="12.75">
      <c r="D51" s="19"/>
      <c r="E51" s="19"/>
      <c r="F51" s="19"/>
      <c r="G51" s="19"/>
    </row>
  </sheetData>
  <sheetProtection selectLockedCells="1" selectUnlockedCells="1"/>
  <mergeCells count="1">
    <mergeCell ref="F2:G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2022-02-13T21:45:00Z</dcterms:modified>
  <cp:category/>
  <cp:version/>
  <cp:contentType/>
  <cp:contentStatus/>
  <cp:revision>1</cp:revision>
</cp:coreProperties>
</file>